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pythonScripts.xml" ContentType="application/vnd.ms-excel.pythonscript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ropbox\Anaconda\Blogs\VisualDataAnalysis\BlogPost_05\"/>
    </mc:Choice>
  </mc:AlternateContent>
  <xr:revisionPtr revIDLastSave="0" documentId="13_ncr:1_{888715FF-83FB-4EA9-89E0-9AAB9A8B743A}" xr6:coauthVersionLast="47" xr6:coauthVersionMax="47" xr10:uidLastSave="{00000000-0000-0000-0000-000000000000}"/>
  <bookViews>
    <workbookView xWindow="-5370" yWindow="-21720" windowWidth="38640" windowHeight="21240" tabRatio="841" activeTab="1" xr2:uid="{07B40FB1-7C64-4D5B-BE4B-77B9F51DA028}"/>
  </bookViews>
  <sheets>
    <sheet name="Monthly Sales" sheetId="28" r:id="rId1"/>
    <sheet name="Python Code" sheetId="1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0" l="1" a="1"/>
  <c r="B1" i="10" l="1"/>
  <c r="B2" i="10" a="1"/>
  <c r="B2" i="10" l="1"/>
  <c r="B19" i="10" a="1"/>
  <c r="B19" i="10" l="1"/>
  <c r="B36" i="10" a="1"/>
  <c r="B36" i="10" l="1"/>
  <c r="B37" i="10" a="1"/>
  <c r="B3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"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</futureMetadata>
  <cellMetadata count="1">
    <bk>
      <rc t="1" v="0"/>
    </bk>
  </cellMetadata>
  <valueMetadata count="5">
    <bk>
      <rc t="2" v="0"/>
    </bk>
    <bk>
      <rc t="2" v="1"/>
    </bk>
    <bk>
      <rc t="2" v="2"/>
    </bk>
    <bk>
      <rc t="2" v="3"/>
    </bk>
    <bk>
      <rc t="2" v="4"/>
    </bk>
  </valueMetadata>
</metadata>
</file>

<file path=xl/pythonScripts.xml><?xml version="1.0" encoding="utf-8"?>
<pythonScripts xmlns="http://schemas.microsoft.com/office/spreadsheetml/2022/pythonscript">
  <pythonScript>
    <code xml:space="preserve"># Load Excel table as a DataFrame
monthly_sales = xl(%P2%, headers = True) </code>
  </pythonScript>
  <pythonScript>
    <code># Make the line chart 10 inches wide and 4 inches high
plt.figure(figsize = (10, 4))
# Create the line chart of SalesAmount over time
ax = sns.lineplot(monthly_sales, x = 'MonthYear', 
                  y = 'SalesAmount', marker = 'o')
# Format y-axis to not use scientific notation
ax.ticklabel_format(style = 'Plain', axis = 'y')</code>
  </pythonScript>
  <pythonScript>
    <code># Make the line chart 10 inches wide and 4 inches high
plt.figure(figsize = (10, 4))
# Create the line chart of DiscountAmount over time
sns.lineplot(monthly_sales, x = 'MonthYear', 
             y = 'DiscountAmount', marker = 'o')</code>
  </pythonScript>
  <pythonScript>
    <code># Create list of value columns
value_vars = ['SalesAmount', 'DiscountAmount', 
              'GrossProfit']
# "Melt" the data into long form
sales_melted = monthly_sales.melt(id_vars = ['MonthYear'],
                                  value_vars = value_vars,
                                  var_name = 'Metric')</code>
  </pythonScript>
  <pythonScript>
    <code># Make the line chart 10 inches wide and 5 inches high
plt.figure(figsize = (10, 5))
# Create a multi-series line chart
ax = sns.lineplot(sales_melted, x = 'MonthYear', 
                   y = 'value', hue = 'Metric', 
                   marker = 'o')
# Set the title and axis labels
ax.set_title('Multi-Series Line chart')
ax.set_xlabel('Reporting Year and Month')
ax.set_ylabel('Dollar Amount')
# Format y-axis to not use scientific notation
ax.ticklabel_format(style = 'Plain', axis = 'y')</code>
  </pythonScript>
</pythonScripts>
</file>

<file path=xl/sharedStrings.xml><?xml version="1.0" encoding="utf-8"?>
<sst xmlns="http://schemas.openxmlformats.org/spreadsheetml/2006/main" count="10" uniqueCount="10">
  <si>
    <t>TotalProductCost</t>
  </si>
  <si>
    <t>SalesAmount</t>
  </si>
  <si>
    <t>Load Data</t>
  </si>
  <si>
    <t>MonthYear</t>
  </si>
  <si>
    <t>GrossProfit</t>
  </si>
  <si>
    <t>Your First Line Chart</t>
  </si>
  <si>
    <t>DiscountAmount</t>
  </si>
  <si>
    <t>Discounts Over Time</t>
  </si>
  <si>
    <t>Melting the Sales Data</t>
  </si>
  <si>
    <t>A Multi-Series Line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</si>
</sst>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7" fontId="0" fillId="0" borderId="0" xfId="0" applyNumberFormat="1"/>
  </cellXfs>
  <cellStyles count="1">
    <cellStyle name="Normal" xfId="0" builtinId="0"/>
  </cellStyles>
  <dxfs count="1">
    <dxf>
      <numFmt numFmtId="22" formatCode="mmm\-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SupportingPropertyBag" Target="richData/rdsupportingpropertybag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microsoft.com/office/2017/06/relationships/rdSupportingPropertyBagStructure" Target="richData/rdsupportingpropertybagstructure.xml"/><Relationship Id="rId17" Type="http://schemas.microsoft.com/office/2022/03/relationships/PythonScripts" Target="pythonScript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ichStyles" Target="richData/richStyles.xml"/><Relationship Id="rId5" Type="http://schemas.openxmlformats.org/officeDocument/2006/relationships/sharedStrings" Target="sharedStrings.xml"/><Relationship Id="rId15" Type="http://schemas.openxmlformats.org/officeDocument/2006/relationships/calcChain" Target="calcChain.xml"/><Relationship Id="rId10" Type="http://schemas.microsoft.com/office/2017/06/relationships/rdArray" Target="richData/rdarray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1</xdr:row>
      <xdr:rowOff>30480</xdr:rowOff>
    </xdr:from>
    <xdr:to>
      <xdr:col>12</xdr:col>
      <xdr:colOff>381016</xdr:colOff>
      <xdr:row>15</xdr:row>
      <xdr:rowOff>209176</xdr:rowOff>
    </xdr:to>
    <xdr:pic>
      <xdr:nvPicPr>
        <xdr:cNvPr id="8" name="Picture 7" descr="Image generated by Python">
          <a:extLst>
            <a:ext uri="{FF2B5EF4-FFF2-40B4-BE49-F238E27FC236}">
              <a16:creationId xmlns:a16="http://schemas.microsoft.com/office/drawing/2014/main" id="{028BA184-168B-F372-E7A1-E9D912248B5B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Python Code'!B2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0" y="259080"/>
          <a:ext cx="8229616" cy="3392431"/>
        </a:xfrm>
        <a:prstGeom prst="rect">
          <a:avLst/>
        </a:prstGeom>
      </xdr:spPr>
    </xdr:pic>
    <xdr:clientData/>
  </xdr:twoCellAnchor>
  <xdr:twoCellAnchor editAs="oneCell">
    <xdr:from>
      <xdr:col>1</xdr:col>
      <xdr:colOff>1072515</xdr:colOff>
      <xdr:row>18</xdr:row>
      <xdr:rowOff>7620</xdr:rowOff>
    </xdr:from>
    <xdr:to>
      <xdr:col>12</xdr:col>
      <xdr:colOff>245380</xdr:colOff>
      <xdr:row>32</xdr:row>
      <xdr:rowOff>212605</xdr:rowOff>
    </xdr:to>
    <xdr:pic>
      <xdr:nvPicPr>
        <xdr:cNvPr id="9" name="Picture 8" descr="Image generated by Python">
          <a:extLst>
            <a:ext uri="{FF2B5EF4-FFF2-40B4-BE49-F238E27FC236}">
              <a16:creationId xmlns:a16="http://schemas.microsoft.com/office/drawing/2014/main" id="{0178F5CD-0810-2749-212C-34AD9635F7D7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Python Code'!B19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35040" y="4122420"/>
          <a:ext cx="8145415" cy="3405385"/>
        </a:xfrm>
        <a:prstGeom prst="rect">
          <a:avLst/>
        </a:prstGeom>
      </xdr:spPr>
    </xdr:pic>
    <xdr:clientData/>
  </xdr:twoCellAnchor>
  <xdr:twoCellAnchor editAs="oneCell">
    <xdr:from>
      <xdr:col>2</xdr:col>
      <xdr:colOff>49530</xdr:colOff>
      <xdr:row>35</xdr:row>
      <xdr:rowOff>1905</xdr:rowOff>
    </xdr:from>
    <xdr:to>
      <xdr:col>12</xdr:col>
      <xdr:colOff>363871</xdr:colOff>
      <xdr:row>52</xdr:row>
      <xdr:rowOff>206510</xdr:rowOff>
    </xdr:to>
    <xdr:pic>
      <xdr:nvPicPr>
        <xdr:cNvPr id="13" name="Picture 12" descr="Image generated by Python">
          <a:extLst>
            <a:ext uri="{FF2B5EF4-FFF2-40B4-BE49-F238E27FC236}">
              <a16:creationId xmlns:a16="http://schemas.microsoft.com/office/drawing/2014/main" id="{78BC10DD-918D-E8D5-8DE2-23E6D456C010}"/>
            </a:ext>
          </a:extLst>
        </xdr:cNvPr>
        <xdr:cNvPicPr>
          <a:picLocks noChangeAspect="1"/>
          <a:extLst>
            <a:ext uri="{53484399-7A02-498B-ADA4-41CD10E50FAC}">
              <aif:imageFormula xmlns:aif="http://schemas.microsoft.com/office/drawing/2022/imageformula" formula="'Python Code'!B37"/>
            </a:ext>
          </a:extLst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88380" y="8002905"/>
          <a:ext cx="8216281" cy="4083185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">
  <a r="12" c="5">
    <v t="s">MonthYear</v>
    <v t="s">SalesAmount</v>
    <v t="s">TotalProductCost</v>
    <v t="s">DiscountAmount</v>
    <v t="s">GrossProfit</v>
    <v t="r">0</v>
    <v>489328.57870000001</v>
    <v>472295.14270000003</v>
    <v>0</v>
    <v>17033.436000000002</v>
    <v t="r">1</v>
    <v>1538408.3122</v>
    <v>1469459.5789000001</v>
    <v>1665.0826999999999</v>
    <v>68948.733300000007</v>
    <v t="r">2</v>
    <v>1165897.0778000001</v>
    <v>1108483.1444999999</v>
    <v>436.39620000000002</v>
    <v>57413.933299999997</v>
    <v t="r">3</v>
    <v>844720.9963</v>
    <v>817129.53110000002</v>
    <v>111.8828</v>
    <v>27591.465199999999</v>
    <v t="r">4</v>
    <v>2324135.7974999999</v>
    <v>2236063.1179999998</v>
    <v>1621.0232000000001</v>
    <v>88072.679499999998</v>
    <v t="s">...</v>
    <v t="s">...</v>
    <v t="s">...</v>
    <v t="s">...</v>
    <v t="s">...</v>
    <v t="r">5</v>
    <v>2699300.7933</v>
    <v>2687669.5098999999</v>
    <v>2670.3984</v>
    <v>11631.2834</v>
    <v t="r">6</v>
    <v>2738653.6175000002</v>
    <v>2732009.693</v>
    <v>2546.4789000000001</v>
    <v>6643.9245000000001</v>
    <v t="r">7</v>
    <v>2206725.2242999999</v>
    <v>2201759.0649000001</v>
    <v>7383.9261000000097</v>
    <v>4966.1593999999996</v>
    <v t="r">8</v>
    <v>3314600.7845000001</v>
    <v>3340896.7557000001</v>
    <v>14031.0839</v>
    <v>-26295.9712</v>
    <v t="r">9</v>
    <v>3416234.8539999998</v>
    <v>3431054.1549</v>
    <v>12939.2034</v>
    <v>-14819.3009</v>
  </a>
  <a r="12" c="3">
    <v t="s">MonthYear</v>
    <v t="s">Metric</v>
    <v t="s">value</v>
    <v t="r">0</v>
    <v t="s">SalesAmount</v>
    <v>489328.57870000001</v>
    <v t="r">1</v>
    <v t="s">SalesAmount</v>
    <v>1538408.3122</v>
    <v t="r">2</v>
    <v t="s">SalesAmount</v>
    <v>1165897.0778000001</v>
    <v t="r">3</v>
    <v t="s">SalesAmount</v>
    <v>844720.9963</v>
    <v t="r">4</v>
    <v t="s">SalesAmount</v>
    <v>2324135.7974999999</v>
    <v t="s">...</v>
    <v t="s">...</v>
    <v t="s">...</v>
    <v t="r">5</v>
    <v t="s">GrossProfit</v>
    <v>11631.2834</v>
    <v t="r">6</v>
    <v t="s">GrossProfit</v>
    <v>6643.9245000000001</v>
    <v t="r">7</v>
    <v t="s">GrossProfit</v>
    <v>4966.1593999999996</v>
    <v t="r">8</v>
    <v t="s">GrossProfit</v>
    <v>-26295.9712</v>
    <v t="r">9</v>
    <v t="s">GrossProfit</v>
    <v>-14819.3009</v>
  </a>
</arrayData>
</file>

<file path=xl/richData/rdrichvalue.xml><?xml version="1.0" encoding="utf-8"?>
<rvData xmlns="http://schemas.microsoft.com/office/spreadsheetml/2017/richdata" count="19">
  <rv s="0">
    <fb>40544</fb>
    <v>2</v>
  </rv>
  <rv s="0">
    <fb>40575</fb>
    <v>2</v>
  </rv>
  <rv s="0">
    <fb>40603</fb>
    <v>2</v>
  </rv>
  <rv s="0">
    <fb>40634</fb>
    <v>2</v>
  </rv>
  <rv s="0">
    <fb>40664</fb>
    <v>2</v>
  </rv>
  <rv s="0">
    <fb>41487</fb>
    <v>2</v>
  </rv>
  <rv s="0">
    <fb>41518</fb>
    <v>2</v>
  </rv>
  <rv s="0">
    <fb>41548</fb>
    <v>2</v>
  </rv>
  <rv s="0">
    <fb>41579</fb>
    <v>2</v>
  </rv>
  <rv s="0">
    <fb>41609</fb>
    <v>2</v>
  </rv>
  <rv s="1">
    <v>0</v>
  </rv>
  <rv s="2">
    <v>DataFrame</v>
    <v>1</v>
    <v>10</v>
  </rv>
  <rv s="3">
    <v>&lt;class 'pandas.core.frame.DataFrame'&gt;</v>
    <v>DataFrame</v>
    <v xml:space="preserve">    MonthYear   SalesAmount  TotalProductCost  DiscountAmount  GrossProfit
0  2011-01-01  4.893286e+05      4.722951e+05          0.0000   17033.4360
1  2011-02-01  1.538408e+06      1.469460e+06       1665.0827   68948.7333
2  2011-03-01  1.165897e+06...</v>
    <v>11</v>
  </rv>
  <rv s="4">
    <v>0</v>
    <v>9</v>
    <v>Image generated by Python</v>
  </rv>
  <rv s="4">
    <v>1</v>
    <v>9</v>
    <v>Image generated by Python</v>
  </rv>
  <rv s="1">
    <v>1</v>
  </rv>
  <rv s="2">
    <v>DataFrame</v>
    <v>4</v>
    <v>15</v>
  </rv>
  <rv s="3">
    <v>&lt;class 'pandas.core.frame.DataFrame'&gt;</v>
    <v>DataFrame</v>
    <v xml:space="preserve">     MonthYear       Metric         value
0   2011-01-01  SalesAmount  4.893286e+05
1   2011-02-01  SalesAmount  1.538408e+06
2   2011-03-01  SalesAmount  1.165897e+06
3   2011-04-01  SalesAmount  8.447210e+05
4   2011-05-01  SalesAmount  2.324136e+06
...</v>
    <v>16</v>
  </rv>
  <rv s="4">
    <v>2</v>
    <v>9</v>
    <v>Image generated by Python</v>
  </rv>
</rvData>
</file>

<file path=xl/richData/rdrichvaluestructure.xml><?xml version="1.0" encoding="utf-8"?>
<rvStructures xmlns="http://schemas.microsoft.com/office/spreadsheetml/2017/richdata" count="5">
  <s t="_formattednumber">
    <k n="_Format" t="spb"/>
  </s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</s>
  <s t="_localImage">
    <k n="_rvRel:LocalImageIdentifier" t="i"/>
    <k n="CalcOrigin" t="i"/>
    <k n="Text" t="s"/>
  </s>
</rvStructures>
</file>

<file path=xl/richData/rdsupportingpropertybag.xml><?xml version="1.0" encoding="utf-8"?>
<supportingPropertyBags xmlns="http://schemas.microsoft.com/office/spreadsheetml/2017/richdata2">
  <spbData count="5">
    <spb s="0">
      <v>36</v>
      <v>5</v>
      <v>DataFrame</v>
      <v>arrayPreview</v>
      <v>1</v>
    </spb>
    <spb s="1">
      <v>0</v>
    </spb>
    <spb s="2">
      <v>1</v>
    </spb>
    <spb s="0">
      <v>108</v>
      <v>3</v>
      <v>DataFrame</v>
      <v>arrayPreview</v>
      <v>1</v>
    </spb>
    <spb s="1">
      <v>3</v>
    </spb>
  </spbData>
</supportingPropertyBags>
</file>

<file path=xl/richData/rdsupportingpropertybagstructure.xml><?xml version="1.0" encoding="utf-8"?>
<spbStructures xmlns="http://schemas.microsoft.com/office/spreadsheetml/2017/richdata2" count="3">
  <s>
    <k n="drw" t="i"/>
    <k n="dcol" t="i"/>
    <k n="name" t="s"/>
    <k n="array" t="s"/>
    <k n="headers" t="b"/>
  </s>
  <s>
    <k n="ArrayCardInfo" t="spb"/>
  </s>
  <s>
    <k n="_Self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1">
    <x:dxf>
      <x:numFmt numFmtId="19" formatCode="m/d/yyyy"/>
    </x:dxf>
  </dxfs>
  <richStyles>
    <rSty dxfid="0"/>
  </richStyles>
</richStyleSheet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F71ABF-FA4B-4095-80C0-926841616EAF}" name="MonthlySales" displayName="MonthlySales" ref="A1:E37" totalsRowShown="0">
  <autoFilter ref="A1:E37" xr:uid="{DFF71ABF-FA4B-4095-80C0-926841616EAF}"/>
  <tableColumns count="5">
    <tableColumn id="3" xr3:uid="{48EE40B0-180E-4723-ADE3-7FEB09D20A24}" name="MonthYear" dataDxfId="0"/>
    <tableColumn id="4" xr3:uid="{B9A4DD04-00ED-4399-A0DC-860D704CDD1A}" name="SalesAmount"/>
    <tableColumn id="5" xr3:uid="{EC986AAE-6E7E-4157-9769-D92B53DA0EE6}" name="TotalProductCost"/>
    <tableColumn id="6" xr3:uid="{7C8F1E65-3E1A-4D09-A3F2-4DBEA501895C}" name="DiscountAmount"/>
    <tableColumn id="7" xr3:uid="{A9830248-EFFD-4AB2-A0ED-8EAB2A57F7DC}" name="GrossProfi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40" row="7">
    <wetp:webextensionref xmlns:r="http://schemas.openxmlformats.org/officeDocument/2006/relationships" r:id="rId1"/>
  </wetp:taskpane>
  <wetp:taskpane dockstate="right" visibility="0" width="615" row="8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5BF8BDC5-21E5-4864-A177-4E643F65869F}">
  <we:reference id="6db04484-84ab-40dc-969a-a4e1f00cc763" version="1.0.1.0" store="file://DIGGITYDELLYO/Users/david/Dropbox/Anaconda/AnacondaToolbox" storeType="Filesystem"/>
  <we:alternateReferences/>
  <we:properties>
    <we:property name="dataDownloadDefinitions" value="&quot;{\&quot;definitions\&quot;:[],\&quot;version\&quot;:1}&quot;"/>
  </we:properties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18FAE8D1-E70D-4E8C-94E2-3314BB756E3D}">
  <we:reference id="wa200003696" version="1.3.0.0" store="en-US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06CE5D13-7944-4E7F-B4A5-4BA52696B7C5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CB56D-4D5F-4AF4-976F-99884B5AFD52}">
  <dimension ref="A1:E37"/>
  <sheetViews>
    <sheetView workbookViewId="0">
      <selection activeCell="H38" sqref="H38"/>
    </sheetView>
  </sheetViews>
  <sheetFormatPr defaultRowHeight="18" x14ac:dyDescent="0.35"/>
  <cols>
    <col min="1" max="1" width="11.4140625" customWidth="1"/>
    <col min="2" max="2" width="13.5" customWidth="1"/>
    <col min="3" max="3" width="17" bestFit="1" customWidth="1"/>
    <col min="4" max="4" width="16.58203125" bestFit="1" customWidth="1"/>
    <col min="5" max="5" width="13" bestFit="1" customWidth="1"/>
  </cols>
  <sheetData>
    <row r="1" spans="1:5" x14ac:dyDescent="0.35">
      <c r="A1" t="s">
        <v>3</v>
      </c>
      <c r="B1" t="s">
        <v>1</v>
      </c>
      <c r="C1" t="s">
        <v>0</v>
      </c>
      <c r="D1" t="s">
        <v>6</v>
      </c>
      <c r="E1" t="s">
        <v>4</v>
      </c>
    </row>
    <row r="2" spans="1:5" x14ac:dyDescent="0.35">
      <c r="A2" s="2">
        <v>40544</v>
      </c>
      <c r="B2">
        <v>489328.57870000001</v>
      </c>
      <c r="C2">
        <v>472295.14270000003</v>
      </c>
      <c r="D2">
        <v>0</v>
      </c>
      <c r="E2">
        <v>17033.436000000002</v>
      </c>
    </row>
    <row r="3" spans="1:5" x14ac:dyDescent="0.35">
      <c r="A3" s="2">
        <v>40575</v>
      </c>
      <c r="B3">
        <v>1538408.3122</v>
      </c>
      <c r="C3">
        <v>1469459.5789000001</v>
      </c>
      <c r="D3">
        <v>1665.0826999999999</v>
      </c>
      <c r="E3">
        <v>68948.733300000007</v>
      </c>
    </row>
    <row r="4" spans="1:5" x14ac:dyDescent="0.35">
      <c r="A4" s="2">
        <v>40603</v>
      </c>
      <c r="B4">
        <v>1165897.0778000001</v>
      </c>
      <c r="C4">
        <v>1108483.1444999999</v>
      </c>
      <c r="D4">
        <v>436.39620000000002</v>
      </c>
      <c r="E4">
        <v>57413.933299999997</v>
      </c>
    </row>
    <row r="5" spans="1:5" x14ac:dyDescent="0.35">
      <c r="A5" s="2">
        <v>40634</v>
      </c>
      <c r="B5">
        <v>844720.9963</v>
      </c>
      <c r="C5">
        <v>817129.53110000002</v>
      </c>
      <c r="D5">
        <v>111.8828</v>
      </c>
      <c r="E5">
        <v>27591.465199999999</v>
      </c>
    </row>
    <row r="6" spans="1:5" x14ac:dyDescent="0.35">
      <c r="A6" s="2">
        <v>40664</v>
      </c>
      <c r="B6">
        <v>2324135.7974999999</v>
      </c>
      <c r="C6">
        <v>2236063.1179999998</v>
      </c>
      <c r="D6">
        <v>1621.0232000000001</v>
      </c>
      <c r="E6">
        <v>88072.679499999998</v>
      </c>
    </row>
    <row r="7" spans="1:5" x14ac:dyDescent="0.35">
      <c r="A7" s="2">
        <v>40695</v>
      </c>
      <c r="B7">
        <v>1702944.5427999999</v>
      </c>
      <c r="C7">
        <v>1633077.7150999999</v>
      </c>
      <c r="D7">
        <v>492.02949999999998</v>
      </c>
      <c r="E7">
        <v>69866.827699999994</v>
      </c>
    </row>
    <row r="8" spans="1:5" x14ac:dyDescent="0.35">
      <c r="A8" s="2">
        <v>40725</v>
      </c>
      <c r="B8">
        <v>713116.69429999997</v>
      </c>
      <c r="C8">
        <v>690429.39289999998</v>
      </c>
      <c r="D8">
        <v>113.53360000000001</v>
      </c>
      <c r="E8">
        <v>22687.3014</v>
      </c>
    </row>
    <row r="9" spans="1:5" x14ac:dyDescent="0.35">
      <c r="A9" s="2">
        <v>40756</v>
      </c>
      <c r="B9">
        <v>1900788.9304</v>
      </c>
      <c r="C9">
        <v>1830480.5405999999</v>
      </c>
      <c r="D9">
        <v>7.6096000000000004</v>
      </c>
      <c r="E9">
        <v>70308.389800000004</v>
      </c>
    </row>
    <row r="10" spans="1:5" x14ac:dyDescent="0.35">
      <c r="A10" s="2">
        <v>40787</v>
      </c>
      <c r="B10">
        <v>1455280.4136000001</v>
      </c>
      <c r="C10">
        <v>1396767.1133999999</v>
      </c>
      <c r="D10">
        <v>1.5427999999999999</v>
      </c>
      <c r="E10">
        <v>58513.300199999998</v>
      </c>
    </row>
    <row r="11" spans="1:5" x14ac:dyDescent="0.35">
      <c r="A11" s="2">
        <v>40817</v>
      </c>
      <c r="B11">
        <v>882899.94240000006</v>
      </c>
      <c r="C11">
        <v>854645.88630000001</v>
      </c>
      <c r="D11">
        <v>111.44889999999999</v>
      </c>
      <c r="E11">
        <v>28254.056100000002</v>
      </c>
    </row>
    <row r="12" spans="1:5" x14ac:dyDescent="0.35">
      <c r="A12" s="2">
        <v>40848</v>
      </c>
      <c r="B12">
        <v>2269116.7118000002</v>
      </c>
      <c r="C12">
        <v>2181837.4493999998</v>
      </c>
      <c r="D12">
        <v>605.02850000000001</v>
      </c>
      <c r="E12">
        <v>87279.262400000007</v>
      </c>
    </row>
    <row r="13" spans="1:5" x14ac:dyDescent="0.35">
      <c r="A13" s="2">
        <v>40878</v>
      </c>
      <c r="B13">
        <v>1001803.7696999999</v>
      </c>
      <c r="C13">
        <v>1607008.2065000001</v>
      </c>
      <c r="D13">
        <v>135446.60159999999</v>
      </c>
      <c r="E13">
        <v>-605204.43680000002</v>
      </c>
    </row>
    <row r="14" spans="1:5" x14ac:dyDescent="0.35">
      <c r="A14" s="2">
        <v>40909</v>
      </c>
      <c r="B14">
        <v>2393689.5255</v>
      </c>
      <c r="C14">
        <v>2338000.9001000002</v>
      </c>
      <c r="D14">
        <v>17879.057199999999</v>
      </c>
      <c r="E14">
        <v>55688.625399999997</v>
      </c>
    </row>
    <row r="15" spans="1:5" x14ac:dyDescent="0.35">
      <c r="A15" s="2">
        <v>40940</v>
      </c>
      <c r="B15">
        <v>3601190.7137000002</v>
      </c>
      <c r="C15">
        <v>3468825.6982999998</v>
      </c>
      <c r="D15">
        <v>14734.8974</v>
      </c>
      <c r="E15">
        <v>132365.0154</v>
      </c>
    </row>
    <row r="16" spans="1:5" x14ac:dyDescent="0.35">
      <c r="A16" s="2">
        <v>40969</v>
      </c>
      <c r="B16">
        <v>2885359.1992000001</v>
      </c>
      <c r="C16">
        <v>2735886.2321000001</v>
      </c>
      <c r="D16">
        <v>9298.5321999999996</v>
      </c>
      <c r="E16">
        <v>149472.96710000001</v>
      </c>
    </row>
    <row r="17" spans="1:5" x14ac:dyDescent="0.35">
      <c r="A17" s="2">
        <v>41000</v>
      </c>
      <c r="B17">
        <v>1802154.2126</v>
      </c>
      <c r="C17">
        <v>1724517.5876</v>
      </c>
      <c r="D17">
        <v>2029.5358000000001</v>
      </c>
      <c r="E17">
        <v>77636.625</v>
      </c>
    </row>
    <row r="18" spans="1:5" x14ac:dyDescent="0.35">
      <c r="A18" s="2">
        <v>41030</v>
      </c>
      <c r="B18">
        <v>3053816.3259999999</v>
      </c>
      <c r="C18">
        <v>2919120.3659000001</v>
      </c>
      <c r="D18">
        <v>1190.4440999999999</v>
      </c>
      <c r="E18">
        <v>134695.9601</v>
      </c>
    </row>
    <row r="19" spans="1:5" x14ac:dyDescent="0.35">
      <c r="A19" s="2">
        <v>41061</v>
      </c>
      <c r="B19">
        <v>2185213.2148000002</v>
      </c>
      <c r="C19">
        <v>2073508.4920999999</v>
      </c>
      <c r="D19">
        <v>3000.9018000000001</v>
      </c>
      <c r="E19">
        <v>111704.7227</v>
      </c>
    </row>
    <row r="20" spans="1:5" x14ac:dyDescent="0.35">
      <c r="A20" s="2">
        <v>41091</v>
      </c>
      <c r="B20">
        <v>1317541.8333999999</v>
      </c>
      <c r="C20">
        <v>1267385.3798</v>
      </c>
      <c r="D20">
        <v>1055.5406</v>
      </c>
      <c r="E20">
        <v>50156.453600000001</v>
      </c>
    </row>
    <row r="21" spans="1:5" x14ac:dyDescent="0.35">
      <c r="A21" s="2">
        <v>41122</v>
      </c>
      <c r="B21">
        <v>2384846.5907999999</v>
      </c>
      <c r="C21">
        <v>2308083.7796</v>
      </c>
      <c r="D21">
        <v>1234.4751000000001</v>
      </c>
      <c r="E21">
        <v>76762.811199999996</v>
      </c>
    </row>
    <row r="22" spans="1:5" x14ac:dyDescent="0.35">
      <c r="A22" s="2">
        <v>41153</v>
      </c>
      <c r="B22">
        <v>1563955.0808000001</v>
      </c>
      <c r="C22">
        <v>1497549.9345</v>
      </c>
      <c r="D22">
        <v>345.95280000000002</v>
      </c>
      <c r="E22">
        <v>66405.146299999993</v>
      </c>
    </row>
    <row r="23" spans="1:5" x14ac:dyDescent="0.35">
      <c r="A23" s="2">
        <v>41183</v>
      </c>
      <c r="B23">
        <v>1865278.4343999999</v>
      </c>
      <c r="C23">
        <v>1782337.1266999999</v>
      </c>
      <c r="D23">
        <v>3162.1266999999998</v>
      </c>
      <c r="E23">
        <v>82941.307700000005</v>
      </c>
    </row>
    <row r="24" spans="1:5" x14ac:dyDescent="0.35">
      <c r="A24" s="2">
        <v>41214</v>
      </c>
      <c r="B24">
        <v>2880752.6804999998</v>
      </c>
      <c r="C24">
        <v>2765546.0918000001</v>
      </c>
      <c r="D24">
        <v>1894.7974999999999</v>
      </c>
      <c r="E24">
        <v>115206.58869999999</v>
      </c>
    </row>
    <row r="25" spans="1:5" x14ac:dyDescent="0.35">
      <c r="A25" s="2">
        <v>41244</v>
      </c>
      <c r="B25">
        <v>1987872.7065000001</v>
      </c>
      <c r="C25">
        <v>1887464.1610999999</v>
      </c>
      <c r="D25">
        <v>2384.8339999999998</v>
      </c>
      <c r="E25">
        <v>100408.5454</v>
      </c>
    </row>
    <row r="26" spans="1:5" x14ac:dyDescent="0.35">
      <c r="A26" s="2">
        <v>41275</v>
      </c>
      <c r="B26">
        <v>2665650.5394000001</v>
      </c>
      <c r="C26">
        <v>2847507.6461999998</v>
      </c>
      <c r="D26">
        <v>63532.517599999999</v>
      </c>
      <c r="E26">
        <v>-181857.10680000001</v>
      </c>
    </row>
    <row r="27" spans="1:5" x14ac:dyDescent="0.35">
      <c r="A27" s="2">
        <v>41306</v>
      </c>
      <c r="B27">
        <v>4212971.5098999999</v>
      </c>
      <c r="C27">
        <v>4463792.7155999998</v>
      </c>
      <c r="D27">
        <v>93613.555600000196</v>
      </c>
      <c r="E27">
        <v>-250821.20569999999</v>
      </c>
    </row>
    <row r="28" spans="1:5" x14ac:dyDescent="0.35">
      <c r="A28" s="2">
        <v>41334</v>
      </c>
      <c r="B28">
        <v>4047574.0378999999</v>
      </c>
      <c r="C28">
        <v>4325499.0651000002</v>
      </c>
      <c r="D28">
        <v>105858.5438</v>
      </c>
      <c r="E28">
        <v>-277925.02720000001</v>
      </c>
    </row>
    <row r="29" spans="1:5" x14ac:dyDescent="0.35">
      <c r="A29" s="2">
        <v>41365</v>
      </c>
      <c r="B29">
        <v>2282115.8764999998</v>
      </c>
      <c r="C29">
        <v>2285346.8116000001</v>
      </c>
      <c r="D29">
        <v>11103.4995</v>
      </c>
      <c r="E29">
        <v>-3230.9351000000001</v>
      </c>
    </row>
    <row r="30" spans="1:5" x14ac:dyDescent="0.35">
      <c r="A30" s="2">
        <v>41395</v>
      </c>
      <c r="B30">
        <v>3483161.4032999999</v>
      </c>
      <c r="C30">
        <v>3460754.7006999999</v>
      </c>
      <c r="D30">
        <v>7303.4917999999998</v>
      </c>
      <c r="E30">
        <v>22406.702600000001</v>
      </c>
    </row>
    <row r="31" spans="1:5" x14ac:dyDescent="0.35">
      <c r="A31" s="2">
        <v>41426</v>
      </c>
      <c r="B31">
        <v>3510948.7318000002</v>
      </c>
      <c r="C31">
        <v>3479959.7463000002</v>
      </c>
      <c r="D31">
        <v>6048.7394999999997</v>
      </c>
      <c r="E31">
        <v>30988.985499999999</v>
      </c>
    </row>
    <row r="32" spans="1:5" x14ac:dyDescent="0.35">
      <c r="A32" s="2">
        <v>41456</v>
      </c>
      <c r="B32">
        <v>1662547.3241999999</v>
      </c>
      <c r="C32">
        <v>1657961.9461000001</v>
      </c>
      <c r="D32">
        <v>1653.2130999999999</v>
      </c>
      <c r="E32">
        <v>4585.3780999999999</v>
      </c>
    </row>
    <row r="33" spans="1:5" x14ac:dyDescent="0.35">
      <c r="A33" s="2">
        <v>41487</v>
      </c>
      <c r="B33">
        <v>2699300.7933</v>
      </c>
      <c r="C33">
        <v>2687669.5098999999</v>
      </c>
      <c r="D33">
        <v>2670.3984</v>
      </c>
      <c r="E33">
        <v>11631.2834</v>
      </c>
    </row>
    <row r="34" spans="1:5" x14ac:dyDescent="0.35">
      <c r="A34" s="2">
        <v>41518</v>
      </c>
      <c r="B34">
        <v>2738653.6175000002</v>
      </c>
      <c r="C34">
        <v>2732009.693</v>
      </c>
      <c r="D34">
        <v>2546.4789000000001</v>
      </c>
      <c r="E34">
        <v>6643.9245000000001</v>
      </c>
    </row>
    <row r="35" spans="1:5" x14ac:dyDescent="0.35">
      <c r="A35" s="2">
        <v>41548</v>
      </c>
      <c r="B35">
        <v>2206725.2242999999</v>
      </c>
      <c r="C35">
        <v>2201759.0649000001</v>
      </c>
      <c r="D35">
        <v>7383.9261000000097</v>
      </c>
      <c r="E35">
        <v>4966.1593999999996</v>
      </c>
    </row>
    <row r="36" spans="1:5" x14ac:dyDescent="0.35">
      <c r="A36" s="2">
        <v>41579</v>
      </c>
      <c r="B36">
        <v>3314600.7845000001</v>
      </c>
      <c r="C36">
        <v>3340896.7557000001</v>
      </c>
      <c r="D36">
        <v>14031.0839</v>
      </c>
      <c r="E36">
        <v>-26295.9712</v>
      </c>
    </row>
    <row r="37" spans="1:5" x14ac:dyDescent="0.35">
      <c r="A37" s="2">
        <v>41609</v>
      </c>
      <c r="B37">
        <v>3416234.8539999998</v>
      </c>
      <c r="C37">
        <v>3431054.1549</v>
      </c>
      <c r="D37">
        <v>12939.2034</v>
      </c>
      <c r="E37">
        <v>-14819.3009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0F374-6C03-404D-A610-29BFC1FA196D}">
  <dimension ref="A1:B169"/>
  <sheetViews>
    <sheetView tabSelected="1" workbookViewId="0">
      <selection activeCell="A38" sqref="A38"/>
    </sheetView>
  </sheetViews>
  <sheetFormatPr defaultRowHeight="18" x14ac:dyDescent="0.35"/>
  <cols>
    <col min="1" max="1" width="54.25" bestFit="1" customWidth="1"/>
    <col min="2" max="2" width="11.75" bestFit="1" customWidth="1"/>
  </cols>
  <sheetData>
    <row r="1" spans="1:2" x14ac:dyDescent="0.35">
      <c r="A1" s="1" t="s">
        <v>2</v>
      </c>
      <c r="B1" t="e" cm="1" vm="1">
        <f t="array" ref="B1">_xlfn._xlws.PY(0,1,MonthlySales[#All])</f>
        <v>#VALUE!</v>
      </c>
    </row>
    <row r="2" spans="1:2" x14ac:dyDescent="0.35">
      <c r="A2" s="1" t="s">
        <v>5</v>
      </c>
      <c r="B2" t="e" cm="1" vm="2">
        <f t="array" ref="B2">_xlfn._xlws.PY(1,0)</f>
        <v>#VALUE!</v>
      </c>
    </row>
    <row r="3" spans="1:2" x14ac:dyDescent="0.35">
      <c r="A3" s="1"/>
    </row>
    <row r="4" spans="1:2" x14ac:dyDescent="0.35">
      <c r="A4" s="1"/>
    </row>
    <row r="19" spans="1:2" x14ac:dyDescent="0.35">
      <c r="A19" s="1" t="s">
        <v>7</v>
      </c>
      <c r="B19" t="e" cm="1" vm="3">
        <f t="array" ref="B19">_xlfn._xlws.PY(2,0)</f>
        <v>#VALUE!</v>
      </c>
    </row>
    <row r="27" spans="1:2" x14ac:dyDescent="0.35">
      <c r="A27" s="1"/>
    </row>
    <row r="35" spans="1:2" x14ac:dyDescent="0.35">
      <c r="A35" s="1"/>
    </row>
    <row r="36" spans="1:2" x14ac:dyDescent="0.35">
      <c r="A36" s="1" t="s">
        <v>8</v>
      </c>
      <c r="B36" t="e" cm="1" vm="4">
        <f t="array" ref="B36">_xlfn._xlws.PY(3,1)</f>
        <v>#VALUE!</v>
      </c>
    </row>
    <row r="37" spans="1:2" x14ac:dyDescent="0.35">
      <c r="A37" s="1" t="s">
        <v>9</v>
      </c>
      <c r="B37" t="e" cm="1" vm="5">
        <f t="array" ref="B37">_xlfn._xlws.PY(4,0)</f>
        <v>#VALUE!</v>
      </c>
    </row>
    <row r="44" spans="1:2" x14ac:dyDescent="0.35">
      <c r="A44" s="1"/>
    </row>
    <row r="60" spans="1:1" x14ac:dyDescent="0.35">
      <c r="A60" s="1"/>
    </row>
    <row r="61" spans="1:1" x14ac:dyDescent="0.35">
      <c r="A61" s="1"/>
    </row>
    <row r="87" spans="1:1" x14ac:dyDescent="0.35">
      <c r="A87" s="1"/>
    </row>
    <row r="169" spans="1:1" x14ac:dyDescent="0.35">
      <c r="A169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06CE5D13-7944-4E7F-B4A5-4BA52696B7C5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Sales</vt:lpstr>
      <vt:lpstr>Python 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Langer</dc:creator>
  <cp:lastModifiedBy>David Langer</cp:lastModifiedBy>
  <dcterms:created xsi:type="dcterms:W3CDTF">2023-10-17T18:35:41Z</dcterms:created>
  <dcterms:modified xsi:type="dcterms:W3CDTF">2023-12-22T23:14:28Z</dcterms:modified>
</cp:coreProperties>
</file>